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D9BACAD0-E9D2-4B60-AACA-77A180AA2C76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増額" sheetId="34" r:id="rId2"/>
  </sheets>
  <definedNames>
    <definedName name="_xlnm.Print_Area" localSheetId="1">増額!$A$1:$AP$50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34" l="1"/>
  <c r="P44" i="34"/>
  <c r="E44" i="34"/>
  <c r="V41" i="34"/>
  <c r="V38" i="34"/>
  <c r="V35" i="34"/>
  <c r="V32" i="34"/>
  <c r="V29" i="34"/>
  <c r="V26" i="34"/>
  <c r="V23" i="34"/>
  <c r="V20" i="34"/>
  <c r="V17" i="34"/>
  <c r="AO14" i="34"/>
  <c r="AM14" i="34"/>
  <c r="AJ14" i="34"/>
  <c r="V14" i="34"/>
  <c r="V44" i="34" l="1"/>
</calcChain>
</file>

<file path=xl/sharedStrings.xml><?xml version="1.0" encoding="utf-8"?>
<sst xmlns="http://schemas.openxmlformats.org/spreadsheetml/2006/main" count="62" uniqueCount="60">
  <si>
    <t>担当者</t>
    <phoneticPr fontId="1"/>
  </si>
  <si>
    <t>入力者</t>
    <rPh sb="0" eb="3">
      <t>ニュウリョクシャ</t>
    </rPh>
    <phoneticPr fontId="1"/>
  </si>
  <si>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</si>
  <si>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</si>
  <si>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※共済会使用欄</t>
    <phoneticPr fontId="1"/>
  </si>
  <si>
    <t>合　　計</t>
    <rPh sb="0" eb="1">
      <t>ゴウ</t>
    </rPh>
    <rPh sb="3" eb="4">
      <t>ケイ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</si>
  <si>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</si>
  <si>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</si>
  <si>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</si>
  <si>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被共済者氏名</t>
    <rPh sb="0" eb="1">
      <t>ヒ</t>
    </rPh>
    <rPh sb="1" eb="4">
      <t>キョウサイシャ</t>
    </rPh>
    <rPh sb="4" eb="6">
      <t>シメイ</t>
    </rPh>
    <phoneticPr fontId="1"/>
  </si>
  <si>
    <t>月分</t>
    <rPh sb="0" eb="2">
      <t>ガツブン</t>
    </rPh>
    <phoneticPr fontId="1"/>
  </si>
  <si>
    <t>開始年月</t>
    <rPh sb="0" eb="2">
      <t>カイシ</t>
    </rPh>
    <rPh sb="2" eb="4">
      <t>ネンゲツ</t>
    </rPh>
    <phoneticPr fontId="1"/>
  </si>
  <si>
    <t>㊞</t>
    <phoneticPr fontId="1"/>
  </si>
  <si>
    <t>代表者名</t>
    <phoneticPr fontId="1"/>
  </si>
  <si>
    <t>株式会社　〇×〇×</t>
    <phoneticPr fontId="1"/>
  </si>
  <si>
    <t>事業所名</t>
    <phoneticPr fontId="1"/>
  </si>
  <si>
    <t>高松市国分寺町〇〇〇－〇</t>
    <phoneticPr fontId="1"/>
  </si>
  <si>
    <t>住　　所</t>
    <phoneticPr fontId="1"/>
  </si>
  <si>
    <t>月</t>
    <phoneticPr fontId="1"/>
  </si>
  <si>
    <t>年</t>
    <phoneticPr fontId="1"/>
  </si>
  <si>
    <t>貴会の定款並びに共済会規約によって下記の</t>
    <phoneticPr fontId="1"/>
  </si>
  <si>
    <t>一般社団法人香川県中小企業退職金共済会御中</t>
    <phoneticPr fontId="1"/>
  </si>
  <si>
    <t>－</t>
    <phoneticPr fontId="1"/>
  </si>
  <si>
    <t>社員　太郎</t>
    <rPh sb="0" eb="2">
      <t>シャイン</t>
    </rPh>
    <rPh sb="3" eb="5">
      <t>タロウ</t>
    </rPh>
    <phoneticPr fontId="1"/>
  </si>
  <si>
    <t>共済　一郎</t>
    <rPh sb="0" eb="2">
      <t>キョウサイ</t>
    </rPh>
    <rPh sb="3" eb="5">
      <t>イチロウ</t>
    </rPh>
    <phoneticPr fontId="1"/>
  </si>
  <si>
    <t>社員　花子</t>
    <rPh sb="0" eb="2">
      <t>シャイン</t>
    </rPh>
    <rPh sb="3" eb="5">
      <t>ハナコ</t>
    </rPh>
    <phoneticPr fontId="1"/>
  </si>
  <si>
    <t>共済契約番号</t>
    <phoneticPr fontId="1"/>
  </si>
  <si>
    <t>【各種お問い合わせ先】</t>
    <phoneticPr fontId="1"/>
  </si>
  <si>
    <t>電話番号</t>
  </si>
  <si>
    <t>087-814-4311</t>
  </si>
  <si>
    <t>メールアドレス</t>
  </si>
  <si>
    <t>info@kataikyo.com</t>
  </si>
  <si>
    <t>ホームページ</t>
  </si>
  <si>
    <t>https://kataikyo.com</t>
  </si>
  <si>
    <r>
      <t>掛金</t>
    </r>
    <r>
      <rPr>
        <b/>
        <sz val="24"/>
        <color rgb="FF0070C0"/>
        <rFont val="ＭＳ 明朝"/>
        <family val="1"/>
        <charset val="128"/>
      </rPr>
      <t>増額</t>
    </r>
    <r>
      <rPr>
        <sz val="20"/>
        <color rgb="FF0070C0"/>
        <rFont val="ＭＳ 明朝"/>
        <family val="1"/>
        <charset val="128"/>
      </rPr>
      <t>申込書</t>
    </r>
    <phoneticPr fontId="1"/>
  </si>
  <si>
    <t>とおり退職金契約の増額申込みをします。</t>
    <rPh sb="9" eb="11">
      <t>ゾウガク</t>
    </rPh>
    <phoneticPr fontId="1"/>
  </si>
  <si>
    <t xml:space="preserve">※お手元の退職金共済証を併せてご提出ください。
</t>
    <rPh sb="2" eb="4">
      <t>テモト</t>
    </rPh>
    <rPh sb="12" eb="13">
      <t>アワ</t>
    </rPh>
    <phoneticPr fontId="1"/>
  </si>
  <si>
    <t>　退職金共済証を紛失された場合は、</t>
    <phoneticPr fontId="1"/>
  </si>
  <si>
    <t>「備考」欄にその旨ご記入ください。</t>
    <phoneticPr fontId="1"/>
  </si>
  <si>
    <t>被共済者番号</t>
    <rPh sb="0" eb="1">
      <t>ヒ</t>
    </rPh>
    <rPh sb="1" eb="4">
      <t>キョウサイシャ</t>
    </rPh>
    <rPh sb="4" eb="6">
      <t>バンゴウ</t>
    </rPh>
    <phoneticPr fontId="1"/>
  </si>
  <si>
    <t>現在掛金</t>
    <phoneticPr fontId="1"/>
  </si>
  <si>
    <t>増額後掛金</t>
    <phoneticPr fontId="1"/>
  </si>
  <si>
    <t>実　増</t>
    <rPh sb="0" eb="1">
      <t>ジツ</t>
    </rPh>
    <rPh sb="2" eb="3">
      <t>ゾウ</t>
    </rPh>
    <phoneticPr fontId="1"/>
  </si>
  <si>
    <t>備考</t>
    <rPh sb="0" eb="2">
      <t>ビコウ</t>
    </rPh>
    <phoneticPr fontId="1"/>
  </si>
  <si>
    <t>振替年月日</t>
    <rPh sb="0" eb="2">
      <t>フリカエ</t>
    </rPh>
    <phoneticPr fontId="1"/>
  </si>
  <si>
    <t>「振替年月日」は、「開始年月」の翌月6日としておりますが、金融機関の休業日にあたる場合は、翌営業日となります。</t>
    <rPh sb="10" eb="14">
      <t>カイシネンゲツ</t>
    </rPh>
    <rPh sb="16" eb="18">
      <t>ヨクゲツ</t>
    </rPh>
    <rPh sb="19" eb="20">
      <t>ニチ</t>
    </rPh>
    <rPh sb="29" eb="31">
      <t>キンユウ</t>
    </rPh>
    <rPh sb="31" eb="33">
      <t>キカン</t>
    </rPh>
    <rPh sb="34" eb="37">
      <t>キュウギョウビ</t>
    </rPh>
    <rPh sb="41" eb="43">
      <t>バアイ</t>
    </rPh>
    <rPh sb="45" eb="49">
      <t>ヨクエイギョウビ</t>
    </rPh>
    <phoneticPr fontId="1"/>
  </si>
  <si>
    <t>社員　次郎</t>
    <rPh sb="0" eb="2">
      <t>シャイン</t>
    </rPh>
    <rPh sb="3" eb="5">
      <t>ジロウ</t>
    </rPh>
    <phoneticPr fontId="1"/>
  </si>
  <si>
    <t>社員　三郎</t>
    <rPh sb="0" eb="2">
      <t>シャイン</t>
    </rPh>
    <rPh sb="3" eb="5">
      <t>サブロウ</t>
    </rPh>
    <phoneticPr fontId="1"/>
  </si>
  <si>
    <t>社員　良子</t>
    <rPh sb="0" eb="2">
      <t>シャイン</t>
    </rPh>
    <rPh sb="3" eb="5">
      <t>ヨシコ</t>
    </rPh>
    <phoneticPr fontId="1"/>
  </si>
  <si>
    <t>社員　優子</t>
    <rPh sb="0" eb="2">
      <t>シャイン</t>
    </rPh>
    <rPh sb="3" eb="5">
      <t>ユウコ</t>
    </rPh>
    <phoneticPr fontId="1"/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</si>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</sst>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000"/>
    <numFmt numFmtId="178" formatCode="00"/>
    <numFmt numFmtId="179" formatCode="00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 val="double"/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0070C0"/>
      <name val="ＭＳ 明朝"/>
      <family val="1"/>
      <charset val="128"/>
    </font>
    <font>
      <u/>
      <sz val="18"/>
      <color rgb="FF0070C0"/>
      <name val="ＭＳ 明朝"/>
      <family val="1"/>
      <charset val="128"/>
    </font>
    <font>
      <sz val="20"/>
      <color rgb="FF0070C0"/>
      <name val="ＭＳ 明朝"/>
      <family val="1"/>
      <charset val="128"/>
    </font>
    <font>
      <b/>
      <sz val="24"/>
      <color rgb="FF0070C0"/>
      <name val="ＭＳ 明朝"/>
      <family val="1"/>
      <charset val="128"/>
    </font>
    <font>
      <u/>
      <sz val="12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b/>
      <u val="double"/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rgb="FF0070C0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/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indexed="64"/>
      </bottom>
      <diagonal/>
    </border>
    <border>
      <left style="thin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indexed="64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indexed="64"/>
      </right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/>
      <top/>
      <bottom style="medium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protection hidden="1"/>
    </xf>
    <xf numFmtId="0" fontId="9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1" fillId="0" borderId="0" xfId="0" applyFont="1" applyProtection="1">
      <alignment vertical="center"/>
      <protection hidden="1"/>
    </xf>
    <xf numFmtId="0" fontId="11" fillId="0" borderId="29" xfId="0" applyFont="1" applyBorder="1" applyProtection="1">
      <alignment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11" fillId="0" borderId="0" xfId="1" applyFont="1" applyBorder="1" applyProtection="1">
      <alignment vertical="center"/>
      <protection hidden="1"/>
    </xf>
    <xf numFmtId="0" fontId="11" fillId="0" borderId="4" xfId="0" applyFont="1" applyBorder="1" applyProtection="1">
      <alignment vertical="center"/>
      <protection hidden="1"/>
    </xf>
    <xf numFmtId="0" fontId="11" fillId="0" borderId="9" xfId="0" applyFont="1" applyBorder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8" fillId="2" borderId="0" xfId="0" applyFont="1" applyFill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9" fillId="0" borderId="0" xfId="0" applyFont="1" applyProtection="1">
      <alignment vertical="center"/>
      <protection hidden="1"/>
    </xf>
    <xf numFmtId="0" fontId="18" fillId="0" borderId="36" xfId="0" applyFont="1" applyBorder="1" applyAlignment="1" applyProtection="1">
      <alignment horizontal="center" vertical="center" shrinkToFit="1"/>
      <protection hidden="1"/>
    </xf>
    <xf numFmtId="0" fontId="18" fillId="0" borderId="36" xfId="0" applyFont="1" applyBorder="1" applyAlignment="1" applyProtection="1">
      <alignment horizontal="center" vertical="center"/>
      <protection hidden="1"/>
    </xf>
    <xf numFmtId="176" fontId="24" fillId="0" borderId="16" xfId="0" applyNumberFormat="1" applyFont="1" applyBorder="1" applyAlignment="1" applyProtection="1">
      <alignment horizontal="center" vertical="center"/>
      <protection hidden="1"/>
    </xf>
    <xf numFmtId="176" fontId="24" fillId="0" borderId="17" xfId="0" applyNumberFormat="1" applyFont="1" applyBorder="1" applyAlignment="1" applyProtection="1">
      <alignment horizontal="center" vertical="center"/>
      <protection hidden="1"/>
    </xf>
    <xf numFmtId="176" fontId="24" fillId="0" borderId="27" xfId="0" applyNumberFormat="1" applyFont="1" applyBorder="1" applyAlignment="1" applyProtection="1">
      <alignment horizontal="center" vertical="center"/>
      <protection hidden="1"/>
    </xf>
    <xf numFmtId="176" fontId="24" fillId="0" borderId="28" xfId="0" applyNumberFormat="1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176" fontId="24" fillId="0" borderId="18" xfId="0" applyNumberFormat="1" applyFont="1" applyBorder="1" applyAlignment="1" applyProtection="1">
      <alignment horizontal="center" vertical="center"/>
      <protection hidden="1"/>
    </xf>
    <xf numFmtId="176" fontId="24" fillId="0" borderId="3" xfId="0" applyNumberFormat="1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left" vertical="center"/>
      <protection hidden="1"/>
    </xf>
    <xf numFmtId="0" fontId="11" fillId="0" borderId="6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29" xfId="0" applyFont="1" applyBorder="1" applyAlignment="1" applyProtection="1">
      <alignment horizontal="left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distributed" vertical="center" indent="5"/>
      <protection hidden="1"/>
    </xf>
    <xf numFmtId="0" fontId="11" fillId="0" borderId="4" xfId="0" applyFont="1" applyBorder="1" applyAlignment="1" applyProtection="1">
      <alignment horizontal="distributed" vertical="center" indent="5"/>
      <protection hidden="1"/>
    </xf>
    <xf numFmtId="6" fontId="13" fillId="0" borderId="46" xfId="0" applyNumberFormat="1" applyFont="1" applyBorder="1" applyAlignment="1" applyProtection="1">
      <alignment horizontal="center" vertical="center"/>
      <protection hidden="1"/>
    </xf>
    <xf numFmtId="0" fontId="13" fillId="0" borderId="46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6" fontId="14" fillId="2" borderId="46" xfId="0" applyNumberFormat="1" applyFont="1" applyFill="1" applyBorder="1" applyAlignment="1" applyProtection="1">
      <alignment horizontal="center" vertical="center"/>
      <protection hidden="1"/>
    </xf>
    <xf numFmtId="6" fontId="14" fillId="2" borderId="48" xfId="0" applyNumberFormat="1" applyFont="1" applyFill="1" applyBorder="1" applyAlignment="1" applyProtection="1">
      <alignment horizontal="center" vertical="center"/>
      <protection hidden="1"/>
    </xf>
    <xf numFmtId="0" fontId="13" fillId="0" borderId="47" xfId="0" applyFont="1" applyBorder="1" applyAlignment="1" applyProtection="1">
      <alignment horizontal="left" vertical="top"/>
      <protection hidden="1"/>
    </xf>
    <xf numFmtId="0" fontId="13" fillId="0" borderId="7" xfId="0" applyFont="1" applyBorder="1" applyAlignment="1" applyProtection="1">
      <alignment horizontal="left" vertical="top"/>
      <protection hidden="1"/>
    </xf>
    <xf numFmtId="0" fontId="13" fillId="0" borderId="13" xfId="0" applyFont="1" applyBorder="1" applyAlignment="1" applyProtection="1">
      <alignment horizontal="left" vertical="top"/>
      <protection hidden="1"/>
    </xf>
    <xf numFmtId="0" fontId="13" fillId="0" borderId="49" xfId="0" applyFont="1" applyBorder="1" applyAlignment="1" applyProtection="1">
      <alignment horizontal="left" vertical="top"/>
      <protection hidden="1"/>
    </xf>
    <xf numFmtId="0" fontId="13" fillId="0" borderId="4" xfId="0" applyFont="1" applyBorder="1" applyAlignment="1" applyProtection="1">
      <alignment horizontal="left" vertical="top"/>
      <protection hidden="1"/>
    </xf>
    <xf numFmtId="0" fontId="13" fillId="0" borderId="44" xfId="0" applyFont="1" applyBorder="1" applyAlignment="1" applyProtection="1">
      <alignment horizontal="left" vertical="top"/>
      <protection hidden="1"/>
    </xf>
    <xf numFmtId="177" fontId="12" fillId="0" borderId="30" xfId="0" applyNumberFormat="1" applyFont="1" applyBorder="1" applyAlignment="1" applyProtection="1">
      <alignment horizontal="center" vertical="center"/>
      <protection hidden="1"/>
    </xf>
    <xf numFmtId="177" fontId="12" fillId="0" borderId="31" xfId="0" applyNumberFormat="1" applyFont="1" applyBorder="1" applyAlignment="1" applyProtection="1">
      <alignment horizontal="center" vertical="center"/>
      <protection hidden="1"/>
    </xf>
    <xf numFmtId="177" fontId="12" fillId="0" borderId="32" xfId="0" applyNumberFormat="1" applyFont="1" applyBorder="1" applyAlignment="1" applyProtection="1">
      <alignment horizontal="center" vertical="center"/>
      <protection hidden="1"/>
    </xf>
    <xf numFmtId="177" fontId="12" fillId="0" borderId="41" xfId="0" applyNumberFormat="1" applyFont="1" applyBorder="1" applyAlignment="1" applyProtection="1">
      <alignment horizontal="center" vertical="center"/>
      <protection hidden="1"/>
    </xf>
    <xf numFmtId="177" fontId="12" fillId="0" borderId="42" xfId="0" applyNumberFormat="1" applyFont="1" applyBorder="1" applyAlignment="1" applyProtection="1">
      <alignment horizontal="center" vertical="center"/>
      <protection hidden="1"/>
    </xf>
    <xf numFmtId="177" fontId="12" fillId="0" borderId="43" xfId="0" applyNumberFormat="1" applyFont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left" vertical="center" shrinkToFit="1"/>
      <protection hidden="1"/>
    </xf>
    <xf numFmtId="0" fontId="13" fillId="0" borderId="34" xfId="0" applyFont="1" applyBorder="1" applyAlignment="1" applyProtection="1">
      <alignment horizontal="left" vertical="center" shrinkToFit="1"/>
      <protection hidden="1"/>
    </xf>
    <xf numFmtId="0" fontId="13" fillId="0" borderId="35" xfId="0" applyFont="1" applyBorder="1" applyAlignment="1" applyProtection="1">
      <alignment horizontal="left" vertical="center" shrinkToFit="1"/>
      <protection hidden="1"/>
    </xf>
    <xf numFmtId="0" fontId="13" fillId="0" borderId="38" xfId="0" applyFont="1" applyBorder="1" applyAlignment="1" applyProtection="1">
      <alignment horizontal="left" vertical="center" shrinkToFit="1"/>
      <protection hidden="1"/>
    </xf>
    <xf numFmtId="0" fontId="13" fillId="0" borderId="0" xfId="0" applyFont="1" applyAlignment="1" applyProtection="1">
      <alignment horizontal="left" vertical="center" shrinkToFit="1"/>
      <protection hidden="1"/>
    </xf>
    <xf numFmtId="0" fontId="13" fillId="0" borderId="39" xfId="0" applyFont="1" applyBorder="1" applyAlignment="1" applyProtection="1">
      <alignment horizontal="left" vertical="center" shrinkToFit="1"/>
      <protection hidden="1"/>
    </xf>
    <xf numFmtId="0" fontId="13" fillId="0" borderId="8" xfId="0" applyFont="1" applyBorder="1" applyAlignment="1" applyProtection="1">
      <alignment horizontal="left" vertical="center" shrinkToFit="1"/>
      <protection hidden="1"/>
    </xf>
    <xf numFmtId="0" fontId="13" fillId="0" borderId="4" xfId="0" applyFont="1" applyBorder="1" applyAlignment="1" applyProtection="1">
      <alignment horizontal="left" vertical="center" shrinkToFit="1"/>
      <protection hidden="1"/>
    </xf>
    <xf numFmtId="0" fontId="13" fillId="0" borderId="44" xfId="0" applyFont="1" applyBorder="1" applyAlignment="1" applyProtection="1">
      <alignment horizontal="left" vertical="center" shrinkToFit="1"/>
      <protection hidden="1"/>
    </xf>
    <xf numFmtId="6" fontId="13" fillId="0" borderId="36" xfId="0" applyNumberFormat="1" applyFont="1" applyBorder="1" applyAlignment="1" applyProtection="1">
      <alignment horizontal="right" vertical="center"/>
      <protection hidden="1"/>
    </xf>
    <xf numFmtId="6" fontId="13" fillId="0" borderId="45" xfId="0" applyNumberFormat="1" applyFont="1" applyBorder="1" applyAlignment="1" applyProtection="1">
      <alignment horizontal="right" vertical="center"/>
      <protection hidden="1"/>
    </xf>
    <xf numFmtId="6" fontId="14" fillId="2" borderId="36" xfId="0" applyNumberFormat="1" applyFont="1" applyFill="1" applyBorder="1" applyAlignment="1" applyProtection="1">
      <alignment horizontal="right" vertical="center"/>
      <protection hidden="1"/>
    </xf>
    <xf numFmtId="6" fontId="14" fillId="2" borderId="45" xfId="0" applyNumberFormat="1" applyFont="1" applyFill="1" applyBorder="1" applyAlignment="1" applyProtection="1">
      <alignment horizontal="right" vertical="center"/>
      <protection hidden="1"/>
    </xf>
    <xf numFmtId="0" fontId="13" fillId="0" borderId="36" xfId="0" applyFont="1" applyBorder="1" applyAlignment="1" applyProtection="1">
      <alignment vertical="top" wrapText="1"/>
      <protection hidden="1"/>
    </xf>
    <xf numFmtId="0" fontId="13" fillId="0" borderId="45" xfId="0" applyFont="1" applyBorder="1" applyAlignment="1" applyProtection="1">
      <alignment vertical="top" wrapText="1"/>
      <protection hidden="1"/>
    </xf>
    <xf numFmtId="0" fontId="13" fillId="0" borderId="22" xfId="0" applyFont="1" applyBorder="1" applyAlignment="1" applyProtection="1">
      <alignment horizontal="left" vertical="center" shrinkToFit="1"/>
      <protection hidden="1"/>
    </xf>
    <xf numFmtId="0" fontId="13" fillId="0" borderId="23" xfId="0" applyFont="1" applyBorder="1" applyAlignment="1" applyProtection="1">
      <alignment horizontal="left" vertical="center" shrinkToFit="1"/>
      <protection hidden="1"/>
    </xf>
    <xf numFmtId="0" fontId="13" fillId="0" borderId="24" xfId="0" applyFont="1" applyBorder="1" applyAlignment="1" applyProtection="1">
      <alignment horizontal="left" vertical="center" shrinkToFit="1"/>
      <protection hidden="1"/>
    </xf>
    <xf numFmtId="6" fontId="14" fillId="2" borderId="36" xfId="0" applyNumberFormat="1" applyFont="1" applyFill="1" applyBorder="1" applyAlignment="1" applyProtection="1">
      <alignment horizontal="right" vertical="center" shrinkToFit="1"/>
      <protection hidden="1"/>
    </xf>
    <xf numFmtId="177" fontId="25" fillId="0" borderId="30" xfId="0" applyNumberFormat="1" applyFont="1" applyBorder="1" applyAlignment="1" applyProtection="1">
      <alignment horizontal="center" vertical="center"/>
      <protection hidden="1"/>
    </xf>
    <xf numFmtId="177" fontId="25" fillId="0" borderId="31" xfId="0" applyNumberFormat="1" applyFont="1" applyBorder="1" applyAlignment="1" applyProtection="1">
      <alignment horizontal="center" vertical="center"/>
      <protection hidden="1"/>
    </xf>
    <xf numFmtId="177" fontId="25" fillId="0" borderId="32" xfId="0" applyNumberFormat="1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left" vertical="center" shrinkToFit="1"/>
      <protection hidden="1"/>
    </xf>
    <xf numFmtId="0" fontId="23" fillId="0" borderId="34" xfId="0" applyFont="1" applyBorder="1" applyAlignment="1" applyProtection="1">
      <alignment horizontal="left" vertical="center" shrinkToFit="1"/>
      <protection hidden="1"/>
    </xf>
    <xf numFmtId="0" fontId="23" fillId="0" borderId="35" xfId="0" applyFont="1" applyBorder="1" applyAlignment="1" applyProtection="1">
      <alignment horizontal="left" vertical="center" shrinkToFit="1"/>
      <protection hidden="1"/>
    </xf>
    <xf numFmtId="0" fontId="23" fillId="0" borderId="38" xfId="0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left" vertical="center" shrinkToFit="1"/>
      <protection hidden="1"/>
    </xf>
    <xf numFmtId="0" fontId="23" fillId="0" borderId="39" xfId="0" applyFont="1" applyBorder="1" applyAlignment="1" applyProtection="1">
      <alignment horizontal="left" vertical="center" shrinkToFit="1"/>
      <protection hidden="1"/>
    </xf>
    <xf numFmtId="0" fontId="23" fillId="0" borderId="22" xfId="0" applyFont="1" applyBorder="1" applyAlignment="1" applyProtection="1">
      <alignment horizontal="left" vertical="center" shrinkToFit="1"/>
      <protection hidden="1"/>
    </xf>
    <xf numFmtId="0" fontId="23" fillId="0" borderId="23" xfId="0" applyFont="1" applyBorder="1" applyAlignment="1" applyProtection="1">
      <alignment horizontal="left" vertical="center" shrinkToFit="1"/>
      <protection hidden="1"/>
    </xf>
    <xf numFmtId="0" fontId="23" fillId="0" borderId="24" xfId="0" applyFont="1" applyBorder="1" applyAlignment="1" applyProtection="1">
      <alignment horizontal="left" vertical="center" shrinkToFit="1"/>
      <protection hidden="1"/>
    </xf>
    <xf numFmtId="6" fontId="23" fillId="0" borderId="1" xfId="0" applyNumberFormat="1" applyFont="1" applyBorder="1" applyAlignment="1" applyProtection="1">
      <alignment horizontal="right" vertical="center"/>
      <protection hidden="1"/>
    </xf>
    <xf numFmtId="6" fontId="22" fillId="0" borderId="1" xfId="0" applyNumberFormat="1" applyFont="1" applyBorder="1" applyAlignment="1" applyProtection="1">
      <alignment horizontal="right" vertical="center"/>
      <protection hidden="1"/>
    </xf>
    <xf numFmtId="0" fontId="15" fillId="2" borderId="37" xfId="0" applyFont="1" applyFill="1" applyBorder="1" applyAlignment="1" applyProtection="1">
      <alignment horizontal="center" vertical="center"/>
      <protection hidden="1"/>
    </xf>
    <xf numFmtId="0" fontId="15" fillId="2" borderId="29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17" fillId="2" borderId="29" xfId="0" applyFont="1" applyFill="1" applyBorder="1" applyAlignment="1" applyProtection="1">
      <alignment horizontal="left" vertical="top" wrapText="1"/>
      <protection hidden="1"/>
    </xf>
    <xf numFmtId="0" fontId="17" fillId="2" borderId="23" xfId="0" applyFont="1" applyFill="1" applyBorder="1" applyAlignment="1" applyProtection="1">
      <alignment horizontal="left" vertical="top" wrapText="1"/>
      <protection hidden="1"/>
    </xf>
    <xf numFmtId="0" fontId="17" fillId="2" borderId="40" xfId="0" applyFont="1" applyFill="1" applyBorder="1" applyAlignment="1" applyProtection="1">
      <alignment horizontal="left" vertical="top" wrapText="1"/>
      <protection hidden="1"/>
    </xf>
    <xf numFmtId="0" fontId="15" fillId="2" borderId="34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176" fontId="16" fillId="2" borderId="34" xfId="0" applyNumberFormat="1" applyFont="1" applyFill="1" applyBorder="1" applyAlignment="1" applyProtection="1">
      <alignment horizontal="center" vertical="center"/>
      <protection hidden="1"/>
    </xf>
    <xf numFmtId="176" fontId="16" fillId="2" borderId="0" xfId="0" applyNumberFormat="1" applyFont="1" applyFill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6" fillId="2" borderId="34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23" fillId="0" borderId="50" xfId="0" applyFont="1" applyBorder="1" applyAlignment="1" applyProtection="1">
      <alignment horizontal="left" vertical="center" shrinkToFit="1"/>
      <protection hidden="1"/>
    </xf>
    <xf numFmtId="0" fontId="23" fillId="0" borderId="2" xfId="0" applyFont="1" applyBorder="1" applyAlignment="1" applyProtection="1">
      <alignment horizontal="left" vertical="center" shrinkToFit="1"/>
      <protection hidden="1"/>
    </xf>
    <xf numFmtId="0" fontId="23" fillId="0" borderId="51" xfId="0" applyFont="1" applyBorder="1" applyAlignment="1" applyProtection="1">
      <alignment horizontal="left" vertical="center" shrinkToFit="1"/>
      <protection hidden="1"/>
    </xf>
    <xf numFmtId="179" fontId="20" fillId="0" borderId="5" xfId="0" applyNumberFormat="1" applyFont="1" applyBorder="1" applyAlignment="1" applyProtection="1">
      <alignment horizontal="center" vertical="center" shrinkToFit="1"/>
      <protection hidden="1"/>
    </xf>
    <xf numFmtId="179" fontId="20" fillId="0" borderId="7" xfId="0" applyNumberFormat="1" applyFont="1" applyBorder="1" applyAlignment="1" applyProtection="1">
      <alignment horizontal="center" vertical="center" shrinkToFit="1"/>
      <protection hidden="1"/>
    </xf>
    <xf numFmtId="179" fontId="20" fillId="0" borderId="6" xfId="0" applyNumberFormat="1" applyFont="1" applyBorder="1" applyAlignment="1" applyProtection="1">
      <alignment horizontal="center" vertical="center" shrinkToFit="1"/>
      <protection hidden="1"/>
    </xf>
    <xf numFmtId="179" fontId="20" fillId="0" borderId="8" xfId="0" applyNumberFormat="1" applyFont="1" applyBorder="1" applyAlignment="1" applyProtection="1">
      <alignment horizontal="center" vertical="center" shrinkToFit="1"/>
      <protection hidden="1"/>
    </xf>
    <xf numFmtId="179" fontId="20" fillId="0" borderId="4" xfId="0" applyNumberFormat="1" applyFont="1" applyBorder="1" applyAlignment="1" applyProtection="1">
      <alignment horizontal="center" vertical="center" shrinkToFit="1"/>
      <protection hidden="1"/>
    </xf>
    <xf numFmtId="179" fontId="20" fillId="0" borderId="9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19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 shrinkToFit="1"/>
      <protection hidden="1"/>
    </xf>
    <xf numFmtId="0" fontId="11" fillId="0" borderId="25" xfId="0" applyFont="1" applyBorder="1" applyAlignment="1" applyProtection="1">
      <alignment horizontal="center" vertical="center" shrinkToFit="1"/>
      <protection hidden="1"/>
    </xf>
    <xf numFmtId="0" fontId="11" fillId="2" borderId="14" xfId="0" applyFont="1" applyFill="1" applyBorder="1" applyAlignment="1" applyProtection="1">
      <alignment horizontal="center" vertical="center" shrinkToFit="1"/>
      <protection hidden="1"/>
    </xf>
    <xf numFmtId="0" fontId="11" fillId="2" borderId="25" xfId="0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distributed" vertical="center" indent="6" shrinkToFit="1"/>
      <protection hidden="1"/>
    </xf>
    <xf numFmtId="0" fontId="11" fillId="0" borderId="25" xfId="0" applyFont="1" applyBorder="1" applyAlignment="1" applyProtection="1">
      <alignment horizontal="distributed" vertical="center" indent="6" shrinkToFit="1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top" wrapText="1" shrinkToFit="1"/>
      <protection hidden="1"/>
    </xf>
    <xf numFmtId="0" fontId="4" fillId="0" borderId="0" xfId="0" applyFont="1" applyAlignment="1" applyProtection="1">
      <alignment horizontal="right" vertical="center" shrinkToFit="1"/>
      <protection hidden="1"/>
    </xf>
    <xf numFmtId="178" fontId="20" fillId="0" borderId="5" xfId="0" applyNumberFormat="1" applyFont="1" applyBorder="1" applyAlignment="1" applyProtection="1">
      <alignment horizontal="center" vertical="center" shrinkToFit="1"/>
      <protection hidden="1"/>
    </xf>
    <xf numFmtId="178" fontId="20" fillId="0" borderId="6" xfId="0" applyNumberFormat="1" applyFont="1" applyBorder="1" applyAlignment="1" applyProtection="1">
      <alignment horizontal="center" vertical="center" shrinkToFit="1"/>
      <protection hidden="1"/>
    </xf>
    <xf numFmtId="178" fontId="20" fillId="0" borderId="8" xfId="0" applyNumberFormat="1" applyFont="1" applyBorder="1" applyAlignment="1" applyProtection="1">
      <alignment horizontal="center" vertical="center" shrinkToFit="1"/>
      <protection hidden="1"/>
    </xf>
    <xf numFmtId="178" fontId="20" fillId="0" borderId="9" xfId="0" applyNumberFormat="1" applyFont="1" applyBorder="1" applyAlignment="1" applyProtection="1">
      <alignment horizontal="center" vertical="center" shrinkToFit="1"/>
      <protection hidden="1"/>
    </xf>
  </cellXfs>
  <cellStyles count="2">
    <cellStyle name="ハイパーリンク" xfId="1" builtinId="8"/>
    <cellStyle name="標準" xfId="0" builtinId="0"/>
  </cellStyles>
  <dxfs count="1">
    <dxf>
      <font>
        <color theme="0" tint="-4.9989318521683403E-2"/>
      </font>
    </dxf>
  </dxfs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38100</xdr:colOff>
      <xdr:row>0</xdr:row>
      <xdr:rowOff>30005</xdr:rowOff>
    </xdr:from>
    <xdr:ext cx="942975" cy="4924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593580" y="30005"/>
          <a:ext cx="942975" cy="492443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2400" b="1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増額</a:t>
          </a:r>
        </a:p>
      </xdr:txBody>
    </xdr:sp>
    <xdr:clientData/>
  </xdr:oneCellAnchor>
  <xdr:twoCellAnchor editAs="oneCell">
    <xdr:from>
      <xdr:col>36</xdr:col>
      <xdr:colOff>238125</xdr:colOff>
      <xdr:row>37</xdr:row>
      <xdr:rowOff>114300</xdr:rowOff>
    </xdr:from>
    <xdr:to>
      <xdr:col>40</xdr:col>
      <xdr:colOff>114299</xdr:colOff>
      <xdr:row>43</xdr:row>
      <xdr:rowOff>66674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0685" y="6316980"/>
          <a:ext cx="882014" cy="958214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7</xdr:row>
      <xdr:rowOff>91440</xdr:rowOff>
    </xdr:from>
    <xdr:to>
      <xdr:col>41</xdr:col>
      <xdr:colOff>193730</xdr:colOff>
      <xdr:row>10</xdr:row>
      <xdr:rowOff>158364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934700" y="1291590"/>
          <a:ext cx="584255" cy="5812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51</v>
      </c>
      <c r="D1" t="s">
        <v>52</v>
      </c>
      <c r="F1" t="s">
        <v>50</v>
      </c>
      <c r="G1" t="s">
        <v>53</v>
      </c>
    </row>
    <row r="2" spans="1:7" x14ac:dyDescent="0.15">
      <c r="A2">
        <v>2000</v>
      </c>
      <c r="C2">
        <v>1</v>
      </c>
      <c r="D2">
        <v>1</v>
      </c>
      <c r="F2" t="s">
        <v>54</v>
      </c>
      <c r="G2" t="s">
        <v>55</v>
      </c>
    </row>
    <row r="3" spans="1:7" x14ac:dyDescent="0.15">
      <c r="A3">
        <v>3000</v>
      </c>
      <c r="C3">
        <v>2</v>
      </c>
      <c r="D3">
        <v>2</v>
      </c>
      <c r="F3" t="s">
        <v>56</v>
      </c>
      <c r="G3" t="s">
        <v>57</v>
      </c>
    </row>
    <row r="4" spans="1:7" x14ac:dyDescent="0.15">
      <c r="A4">
        <v>4000</v>
      </c>
      <c r="C4">
        <v>3</v>
      </c>
      <c r="D4">
        <v>3</v>
      </c>
      <c r="F4" t="s">
        <v>58</v>
      </c>
      <c r="G4" t="s">
        <v>59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552D-75D4-4F9C-89F9-D92025E79EE4}">
  <sheetPr>
    <pageSetUpPr fitToPage="1"/>
  </sheetPr>
  <dimension ref="A1:AP57"/>
  <sheetViews>
    <sheetView showGridLines="0" tabSelected="1" view="pageBreakPreview" zoomScaleNormal="100" zoomScaleSheetLayoutView="100" workbookViewId="0">
      <selection activeCell="P9" sqref="P9:Q10"/>
    </sheetView>
  </sheetViews>
  <sheetFormatPr defaultColWidth="9" defaultRowHeight="13.5" x14ac:dyDescent="0.15"/>
  <cols>
    <col min="1" max="51" width="3.625" style="8" customWidth="1"/>
    <col min="52" max="16384" width="9" style="8"/>
  </cols>
  <sheetData>
    <row r="1" spans="1:42" s="1" customFormat="1" ht="13.5" customHeight="1" x14ac:dyDescent="0.25">
      <c r="D1" s="2"/>
      <c r="E1" s="2"/>
      <c r="F1" s="2"/>
      <c r="G1" s="2"/>
      <c r="H1" s="2"/>
      <c r="I1" s="2"/>
      <c r="J1" s="2"/>
      <c r="K1" s="2"/>
      <c r="L1" s="2"/>
      <c r="N1" s="3"/>
      <c r="O1" s="3"/>
      <c r="P1" s="3"/>
      <c r="Q1" s="139" t="s">
        <v>34</v>
      </c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3"/>
      <c r="AC1" s="3"/>
      <c r="AD1" s="3"/>
    </row>
    <row r="2" spans="1:42" s="1" customFormat="1" ht="13.5" customHeight="1" thickBot="1" x14ac:dyDescent="0.3">
      <c r="A2" s="141" t="s">
        <v>21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N2" s="3"/>
      <c r="O2" s="3"/>
      <c r="P2" s="3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3"/>
      <c r="AC2" s="3"/>
      <c r="AD2" s="3"/>
    </row>
    <row r="3" spans="1:42" s="1" customFormat="1" ht="13.5" customHeight="1" x14ac:dyDescent="0.15"/>
    <row r="4" spans="1:42" s="1" customFormat="1" ht="13.5" customHeight="1" x14ac:dyDescent="0.15"/>
    <row r="5" spans="1:42" s="1" customFormat="1" ht="13.5" customHeight="1" x14ac:dyDescent="0.15">
      <c r="A5" s="1" t="s">
        <v>20</v>
      </c>
      <c r="Q5" s="142">
        <v>2025</v>
      </c>
      <c r="R5" s="142"/>
      <c r="S5" s="4" t="s">
        <v>19</v>
      </c>
      <c r="T5" s="17">
        <v>4</v>
      </c>
      <c r="U5" s="4" t="s">
        <v>18</v>
      </c>
      <c r="V5" s="17">
        <v>1</v>
      </c>
      <c r="W5" s="4" t="s">
        <v>6</v>
      </c>
    </row>
    <row r="6" spans="1:42" s="1" customFormat="1" ht="13.5" customHeight="1" x14ac:dyDescent="0.15">
      <c r="A6" s="1" t="s">
        <v>35</v>
      </c>
      <c r="X6" s="113" t="s">
        <v>17</v>
      </c>
      <c r="Y6" s="113"/>
      <c r="Z6" s="113"/>
      <c r="AA6" s="143" t="s">
        <v>16</v>
      </c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</row>
    <row r="7" spans="1:42" s="1" customFormat="1" ht="13.5" customHeight="1" x14ac:dyDescent="0.15">
      <c r="A7" s="5" t="s">
        <v>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X7" s="113"/>
      <c r="Y7" s="113"/>
      <c r="Z7" s="11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</row>
    <row r="8" spans="1:42" s="1" customFormat="1" ht="13.5" customHeight="1" thickBot="1" x14ac:dyDescent="0.2">
      <c r="A8" s="5" t="s">
        <v>37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X8" s="113" t="s">
        <v>15</v>
      </c>
      <c r="Y8" s="113"/>
      <c r="Z8" s="113"/>
      <c r="AA8" s="138" t="s">
        <v>14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</row>
    <row r="9" spans="1:42" s="1" customFormat="1" ht="13.5" customHeight="1" x14ac:dyDescent="0.15">
      <c r="A9" s="5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  <c r="L9" s="144" t="s">
        <v>26</v>
      </c>
      <c r="M9" s="144"/>
      <c r="N9" s="144"/>
      <c r="O9" s="144"/>
      <c r="P9" s="145">
        <v>4</v>
      </c>
      <c r="Q9" s="146"/>
      <c r="R9" s="113" t="s">
        <v>22</v>
      </c>
      <c r="S9" s="107">
        <v>1</v>
      </c>
      <c r="T9" s="108"/>
      <c r="U9" s="109"/>
      <c r="X9" s="113"/>
      <c r="Y9" s="113"/>
      <c r="Z9" s="113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</row>
    <row r="10" spans="1:42" s="1" customFormat="1" ht="13.5" customHeight="1" thickBot="1" x14ac:dyDescent="0.2">
      <c r="L10" s="144"/>
      <c r="M10" s="144"/>
      <c r="N10" s="144"/>
      <c r="O10" s="144"/>
      <c r="P10" s="147"/>
      <c r="Q10" s="148"/>
      <c r="R10" s="113"/>
      <c r="S10" s="110"/>
      <c r="T10" s="111"/>
      <c r="U10" s="112"/>
      <c r="X10" s="113" t="s">
        <v>13</v>
      </c>
      <c r="Y10" s="113"/>
      <c r="Z10" s="113"/>
      <c r="AA10" s="115" t="s">
        <v>24</v>
      </c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" t="s">
        <v>12</v>
      </c>
    </row>
    <row r="11" spans="1:42" s="1" customFormat="1" ht="13.5" customHeight="1" thickBot="1" x14ac:dyDescent="0.2">
      <c r="X11" s="114"/>
      <c r="Y11" s="114"/>
      <c r="Z11" s="114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</row>
    <row r="12" spans="1:42" ht="13.5" customHeight="1" x14ac:dyDescent="0.15">
      <c r="A12" s="116" t="s">
        <v>39</v>
      </c>
      <c r="B12" s="117"/>
      <c r="C12" s="117"/>
      <c r="D12" s="118"/>
      <c r="E12" s="122" t="s">
        <v>9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P12" s="128" t="s">
        <v>40</v>
      </c>
      <c r="Q12" s="128"/>
      <c r="R12" s="128"/>
      <c r="S12" s="128" t="s">
        <v>41</v>
      </c>
      <c r="T12" s="128"/>
      <c r="U12" s="128"/>
      <c r="V12" s="130" t="s">
        <v>42</v>
      </c>
      <c r="W12" s="130"/>
      <c r="X12" s="130"/>
      <c r="Y12" s="132" t="s">
        <v>43</v>
      </c>
      <c r="Z12" s="132"/>
      <c r="AA12" s="132"/>
      <c r="AB12" s="132"/>
      <c r="AC12" s="132"/>
      <c r="AD12" s="132"/>
      <c r="AE12" s="132"/>
      <c r="AF12" s="132"/>
      <c r="AG12" s="134" t="s">
        <v>11</v>
      </c>
      <c r="AH12" s="135"/>
      <c r="AI12" s="135"/>
      <c r="AJ12" s="20">
        <v>2025</v>
      </c>
      <c r="AK12" s="21"/>
      <c r="AL12" s="24" t="s">
        <v>7</v>
      </c>
      <c r="AM12" s="26">
        <v>4</v>
      </c>
      <c r="AN12" s="28" t="s">
        <v>10</v>
      </c>
      <c r="AO12" s="28"/>
      <c r="AP12" s="29"/>
    </row>
    <row r="13" spans="1:42" ht="13.5" customHeight="1" x14ac:dyDescent="0.15">
      <c r="A13" s="119"/>
      <c r="B13" s="120"/>
      <c r="C13" s="120"/>
      <c r="D13" s="121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P13" s="129"/>
      <c r="Q13" s="129"/>
      <c r="R13" s="129"/>
      <c r="S13" s="129"/>
      <c r="T13" s="129"/>
      <c r="U13" s="129"/>
      <c r="V13" s="131"/>
      <c r="W13" s="131"/>
      <c r="X13" s="131"/>
      <c r="Y13" s="133"/>
      <c r="Z13" s="133"/>
      <c r="AA13" s="133"/>
      <c r="AB13" s="133"/>
      <c r="AC13" s="133"/>
      <c r="AD13" s="133"/>
      <c r="AE13" s="133"/>
      <c r="AF13" s="133"/>
      <c r="AG13" s="136"/>
      <c r="AH13" s="137"/>
      <c r="AI13" s="137"/>
      <c r="AJ13" s="22"/>
      <c r="AK13" s="23"/>
      <c r="AL13" s="25"/>
      <c r="AM13" s="27"/>
      <c r="AN13" s="30"/>
      <c r="AO13" s="30"/>
      <c r="AP13" s="31"/>
    </row>
    <row r="14" spans="1:42" ht="13.5" customHeight="1" x14ac:dyDescent="0.15">
      <c r="A14" s="76">
        <v>1</v>
      </c>
      <c r="B14" s="77"/>
      <c r="C14" s="77"/>
      <c r="D14" s="78"/>
      <c r="E14" s="79" t="s">
        <v>23</v>
      </c>
      <c r="F14" s="80"/>
      <c r="G14" s="80"/>
      <c r="H14" s="80"/>
      <c r="I14" s="80"/>
      <c r="J14" s="80"/>
      <c r="K14" s="80"/>
      <c r="L14" s="80"/>
      <c r="M14" s="80"/>
      <c r="N14" s="80"/>
      <c r="O14" s="104"/>
      <c r="P14" s="88">
        <v>17000</v>
      </c>
      <c r="Q14" s="88"/>
      <c r="R14" s="88"/>
      <c r="S14" s="89">
        <v>20000</v>
      </c>
      <c r="T14" s="89"/>
      <c r="U14" s="89"/>
      <c r="V14" s="75">
        <f>IF(S14&lt;&gt;"",IF(P14&lt;S14,S14-P14,"増額後掛金エラー"),"")</f>
        <v>3000</v>
      </c>
      <c r="W14" s="75"/>
      <c r="X14" s="75"/>
      <c r="Y14" s="70"/>
      <c r="Z14" s="70"/>
      <c r="AA14" s="70"/>
      <c r="AB14" s="70"/>
      <c r="AC14" s="70"/>
      <c r="AD14" s="70"/>
      <c r="AE14" s="70"/>
      <c r="AF14" s="70"/>
      <c r="AG14" s="96" t="s">
        <v>44</v>
      </c>
      <c r="AH14" s="96"/>
      <c r="AI14" s="96"/>
      <c r="AJ14" s="98">
        <f>IFERROR(YEAR(EDATE(DATEVALUE(AJ12 &amp; "/" &amp; AM12 &amp; "/6"),1)),"")</f>
        <v>2025</v>
      </c>
      <c r="AK14" s="98"/>
      <c r="AL14" s="100" t="s">
        <v>7</v>
      </c>
      <c r="AM14" s="102">
        <f>IFERROR(MONTH(EDATE(DATEVALUE(AJ12 &amp; "/" &amp; AM12 &amp; "/6"),1)),"")</f>
        <v>5</v>
      </c>
      <c r="AN14" s="100" t="s">
        <v>8</v>
      </c>
      <c r="AO14" s="98">
        <f>IFERROR(DAY(EDATE(DATEVALUE(AJ12 &amp; "/" &amp; AM12 &amp; "/6"),1)),"")</f>
        <v>6</v>
      </c>
      <c r="AP14" s="90" t="s">
        <v>6</v>
      </c>
    </row>
    <row r="15" spans="1:42" ht="13.5" customHeight="1" x14ac:dyDescent="0.15">
      <c r="A15" s="76"/>
      <c r="B15" s="77"/>
      <c r="C15" s="77"/>
      <c r="D15" s="78"/>
      <c r="E15" s="82"/>
      <c r="F15" s="83"/>
      <c r="G15" s="83"/>
      <c r="H15" s="83"/>
      <c r="I15" s="83"/>
      <c r="J15" s="83"/>
      <c r="K15" s="83"/>
      <c r="L15" s="83"/>
      <c r="M15" s="83"/>
      <c r="N15" s="83"/>
      <c r="O15" s="105"/>
      <c r="P15" s="88"/>
      <c r="Q15" s="88"/>
      <c r="R15" s="88"/>
      <c r="S15" s="89"/>
      <c r="T15" s="89"/>
      <c r="U15" s="89"/>
      <c r="V15" s="75"/>
      <c r="W15" s="75"/>
      <c r="X15" s="75"/>
      <c r="Y15" s="70"/>
      <c r="Z15" s="70"/>
      <c r="AA15" s="70"/>
      <c r="AB15" s="70"/>
      <c r="AC15" s="70"/>
      <c r="AD15" s="70"/>
      <c r="AE15" s="70"/>
      <c r="AF15" s="70"/>
      <c r="AG15" s="97"/>
      <c r="AH15" s="97"/>
      <c r="AI15" s="97"/>
      <c r="AJ15" s="99"/>
      <c r="AK15" s="99"/>
      <c r="AL15" s="101"/>
      <c r="AM15" s="103"/>
      <c r="AN15" s="101"/>
      <c r="AO15" s="99"/>
      <c r="AP15" s="91"/>
    </row>
    <row r="16" spans="1:42" ht="13.5" customHeight="1" x14ac:dyDescent="0.15">
      <c r="A16" s="76"/>
      <c r="B16" s="77"/>
      <c r="C16" s="77"/>
      <c r="D16" s="78"/>
      <c r="E16" s="85"/>
      <c r="F16" s="86"/>
      <c r="G16" s="86"/>
      <c r="H16" s="86"/>
      <c r="I16" s="86"/>
      <c r="J16" s="86"/>
      <c r="K16" s="86"/>
      <c r="L16" s="86"/>
      <c r="M16" s="86"/>
      <c r="N16" s="86"/>
      <c r="O16" s="106"/>
      <c r="P16" s="88"/>
      <c r="Q16" s="88"/>
      <c r="R16" s="88"/>
      <c r="S16" s="89"/>
      <c r="T16" s="89"/>
      <c r="U16" s="89"/>
      <c r="V16" s="75"/>
      <c r="W16" s="75"/>
      <c r="X16" s="75"/>
      <c r="Y16" s="70"/>
      <c r="Z16" s="70"/>
      <c r="AA16" s="70"/>
      <c r="AB16" s="70"/>
      <c r="AC16" s="70"/>
      <c r="AD16" s="70"/>
      <c r="AE16" s="70"/>
      <c r="AF16" s="70"/>
      <c r="AG16" s="97"/>
      <c r="AH16" s="97"/>
      <c r="AI16" s="97"/>
      <c r="AJ16" s="99"/>
      <c r="AK16" s="99"/>
      <c r="AL16" s="101"/>
      <c r="AM16" s="103"/>
      <c r="AN16" s="101"/>
      <c r="AO16" s="99"/>
      <c r="AP16" s="91"/>
    </row>
    <row r="17" spans="1:42" ht="13.5" customHeight="1" x14ac:dyDescent="0.15">
      <c r="A17" s="76">
        <v>2</v>
      </c>
      <c r="B17" s="77"/>
      <c r="C17" s="77"/>
      <c r="D17" s="78"/>
      <c r="E17" s="79" t="s">
        <v>46</v>
      </c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88">
        <v>13000</v>
      </c>
      <c r="Q17" s="88"/>
      <c r="R17" s="88"/>
      <c r="S17" s="89">
        <v>16000</v>
      </c>
      <c r="T17" s="89"/>
      <c r="U17" s="89"/>
      <c r="V17" s="68">
        <f>IF(S17&lt;&gt;"",IF(P17&lt;S17,S17-P17,"増額後掛金エラー"),"")</f>
        <v>3000</v>
      </c>
      <c r="W17" s="68"/>
      <c r="X17" s="68"/>
      <c r="Y17" s="70"/>
      <c r="Z17" s="70"/>
      <c r="AA17" s="70"/>
      <c r="AB17" s="70"/>
      <c r="AC17" s="70"/>
      <c r="AD17" s="70"/>
      <c r="AE17" s="70"/>
      <c r="AF17" s="70"/>
      <c r="AG17" s="92" t="s">
        <v>45</v>
      </c>
      <c r="AH17" s="92"/>
      <c r="AI17" s="92"/>
      <c r="AJ17" s="92"/>
      <c r="AK17" s="92"/>
      <c r="AL17" s="92"/>
      <c r="AM17" s="92"/>
      <c r="AN17" s="92"/>
      <c r="AO17" s="92"/>
      <c r="AP17" s="93"/>
    </row>
    <row r="18" spans="1:42" ht="13.5" customHeight="1" x14ac:dyDescent="0.15">
      <c r="A18" s="76"/>
      <c r="B18" s="77"/>
      <c r="C18" s="77"/>
      <c r="D18" s="78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88"/>
      <c r="Q18" s="88"/>
      <c r="R18" s="88"/>
      <c r="S18" s="89"/>
      <c r="T18" s="89"/>
      <c r="U18" s="89"/>
      <c r="V18" s="68"/>
      <c r="W18" s="68"/>
      <c r="X18" s="68"/>
      <c r="Y18" s="70"/>
      <c r="Z18" s="70"/>
      <c r="AA18" s="70"/>
      <c r="AB18" s="70"/>
      <c r="AC18" s="70"/>
      <c r="AD18" s="70"/>
      <c r="AE18" s="70"/>
      <c r="AF18" s="70"/>
      <c r="AG18" s="92"/>
      <c r="AH18" s="92"/>
      <c r="AI18" s="92"/>
      <c r="AJ18" s="92"/>
      <c r="AK18" s="92"/>
      <c r="AL18" s="92"/>
      <c r="AM18" s="92"/>
      <c r="AN18" s="92"/>
      <c r="AO18" s="92"/>
      <c r="AP18" s="93"/>
    </row>
    <row r="19" spans="1:42" ht="13.5" customHeight="1" x14ac:dyDescent="0.15">
      <c r="A19" s="76"/>
      <c r="B19" s="77"/>
      <c r="C19" s="77"/>
      <c r="D19" s="78"/>
      <c r="E19" s="85"/>
      <c r="F19" s="86"/>
      <c r="G19" s="86"/>
      <c r="H19" s="86"/>
      <c r="I19" s="86"/>
      <c r="J19" s="86"/>
      <c r="K19" s="86"/>
      <c r="L19" s="86"/>
      <c r="M19" s="86"/>
      <c r="N19" s="86"/>
      <c r="O19" s="87"/>
      <c r="P19" s="88"/>
      <c r="Q19" s="88"/>
      <c r="R19" s="88"/>
      <c r="S19" s="89"/>
      <c r="T19" s="89"/>
      <c r="U19" s="89"/>
      <c r="V19" s="68"/>
      <c r="W19" s="68"/>
      <c r="X19" s="68"/>
      <c r="Y19" s="70"/>
      <c r="Z19" s="70"/>
      <c r="AA19" s="70"/>
      <c r="AB19" s="70"/>
      <c r="AC19" s="70"/>
      <c r="AD19" s="70"/>
      <c r="AE19" s="70"/>
      <c r="AF19" s="70"/>
      <c r="AG19" s="94"/>
      <c r="AH19" s="94"/>
      <c r="AI19" s="94"/>
      <c r="AJ19" s="94"/>
      <c r="AK19" s="94"/>
      <c r="AL19" s="94"/>
      <c r="AM19" s="94"/>
      <c r="AN19" s="94"/>
      <c r="AO19" s="94"/>
      <c r="AP19" s="95"/>
    </row>
    <row r="20" spans="1:42" ht="13.5" customHeight="1" x14ac:dyDescent="0.15">
      <c r="A20" s="76">
        <v>3</v>
      </c>
      <c r="B20" s="77"/>
      <c r="C20" s="77"/>
      <c r="D20" s="78"/>
      <c r="E20" s="79" t="s">
        <v>47</v>
      </c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88">
        <v>11000</v>
      </c>
      <c r="Q20" s="88"/>
      <c r="R20" s="88"/>
      <c r="S20" s="89">
        <v>14000</v>
      </c>
      <c r="T20" s="89"/>
      <c r="U20" s="89"/>
      <c r="V20" s="75">
        <f t="shared" ref="V20" si="0">IF(S20&lt;&gt;"",IF(P20&lt;S20,S20-P20,"増額後掛金エラー"),"")</f>
        <v>3000</v>
      </c>
      <c r="W20" s="75"/>
      <c r="X20" s="75"/>
      <c r="Y20" s="70"/>
      <c r="Z20" s="70"/>
      <c r="AA20" s="70"/>
      <c r="AB20" s="70"/>
      <c r="AC20" s="70"/>
      <c r="AD20" s="70"/>
      <c r="AE20" s="70"/>
      <c r="AF20" s="70"/>
      <c r="AP20" s="9"/>
    </row>
    <row r="21" spans="1:42" ht="13.5" customHeight="1" x14ac:dyDescent="0.15">
      <c r="A21" s="76"/>
      <c r="B21" s="77"/>
      <c r="C21" s="77"/>
      <c r="D21" s="78"/>
      <c r="E21" s="82"/>
      <c r="F21" s="83"/>
      <c r="G21" s="83"/>
      <c r="H21" s="83"/>
      <c r="I21" s="83"/>
      <c r="J21" s="83"/>
      <c r="K21" s="83"/>
      <c r="L21" s="83"/>
      <c r="M21" s="83"/>
      <c r="N21" s="83"/>
      <c r="O21" s="84"/>
      <c r="P21" s="88"/>
      <c r="Q21" s="88"/>
      <c r="R21" s="88"/>
      <c r="S21" s="89"/>
      <c r="T21" s="89"/>
      <c r="U21" s="89"/>
      <c r="V21" s="75"/>
      <c r="W21" s="75"/>
      <c r="X21" s="75"/>
      <c r="Y21" s="70"/>
      <c r="Z21" s="70"/>
      <c r="AA21" s="70"/>
      <c r="AB21" s="70"/>
      <c r="AC21" s="70"/>
      <c r="AD21" s="70"/>
      <c r="AE21" s="70"/>
      <c r="AF21" s="70"/>
      <c r="AP21" s="9"/>
    </row>
    <row r="22" spans="1:42" ht="13.5" customHeight="1" x14ac:dyDescent="0.15">
      <c r="A22" s="76"/>
      <c r="B22" s="77"/>
      <c r="C22" s="77"/>
      <c r="D22" s="78"/>
      <c r="E22" s="85"/>
      <c r="F22" s="86"/>
      <c r="G22" s="86"/>
      <c r="H22" s="86"/>
      <c r="I22" s="86"/>
      <c r="J22" s="86"/>
      <c r="K22" s="86"/>
      <c r="L22" s="86"/>
      <c r="M22" s="86"/>
      <c r="N22" s="86"/>
      <c r="O22" s="87"/>
      <c r="P22" s="88"/>
      <c r="Q22" s="88"/>
      <c r="R22" s="88"/>
      <c r="S22" s="89"/>
      <c r="T22" s="89"/>
      <c r="U22" s="89"/>
      <c r="V22" s="75"/>
      <c r="W22" s="75"/>
      <c r="X22" s="75"/>
      <c r="Y22" s="70"/>
      <c r="Z22" s="70"/>
      <c r="AA22" s="70"/>
      <c r="AB22" s="70"/>
      <c r="AC22" s="70"/>
      <c r="AD22" s="70"/>
      <c r="AE22" s="70"/>
      <c r="AF22" s="70"/>
      <c r="AP22" s="9"/>
    </row>
    <row r="23" spans="1:42" ht="13.5" customHeight="1" x14ac:dyDescent="0.15">
      <c r="A23" s="76">
        <v>4</v>
      </c>
      <c r="B23" s="77"/>
      <c r="C23" s="77"/>
      <c r="D23" s="78"/>
      <c r="E23" s="79" t="s">
        <v>25</v>
      </c>
      <c r="F23" s="80"/>
      <c r="G23" s="80"/>
      <c r="H23" s="80"/>
      <c r="I23" s="80"/>
      <c r="J23" s="80"/>
      <c r="K23" s="80"/>
      <c r="L23" s="80"/>
      <c r="M23" s="80"/>
      <c r="N23" s="80"/>
      <c r="O23" s="81"/>
      <c r="P23" s="88">
        <v>9000</v>
      </c>
      <c r="Q23" s="88"/>
      <c r="R23" s="88"/>
      <c r="S23" s="89">
        <v>12000</v>
      </c>
      <c r="T23" s="89"/>
      <c r="U23" s="89"/>
      <c r="V23" s="68">
        <f t="shared" ref="V23" si="1">IF(S23&lt;&gt;"",IF(P23&lt;S23,S23-P23,"増額後掛金エラー"),"")</f>
        <v>3000</v>
      </c>
      <c r="W23" s="68"/>
      <c r="X23" s="68"/>
      <c r="Y23" s="70"/>
      <c r="Z23" s="70"/>
      <c r="AA23" s="70"/>
      <c r="AB23" s="70"/>
      <c r="AC23" s="70"/>
      <c r="AD23" s="70"/>
      <c r="AE23" s="70"/>
      <c r="AF23" s="70"/>
      <c r="AP23" s="9"/>
    </row>
    <row r="24" spans="1:42" ht="13.5" customHeight="1" x14ac:dyDescent="0.15">
      <c r="A24" s="76"/>
      <c r="B24" s="77"/>
      <c r="C24" s="77"/>
      <c r="D24" s="78"/>
      <c r="E24" s="82"/>
      <c r="F24" s="83"/>
      <c r="G24" s="83"/>
      <c r="H24" s="83"/>
      <c r="I24" s="83"/>
      <c r="J24" s="83"/>
      <c r="K24" s="83"/>
      <c r="L24" s="83"/>
      <c r="M24" s="83"/>
      <c r="N24" s="83"/>
      <c r="O24" s="84"/>
      <c r="P24" s="88"/>
      <c r="Q24" s="88"/>
      <c r="R24" s="88"/>
      <c r="S24" s="89"/>
      <c r="T24" s="89"/>
      <c r="U24" s="89"/>
      <c r="V24" s="68"/>
      <c r="W24" s="68"/>
      <c r="X24" s="68"/>
      <c r="Y24" s="70"/>
      <c r="Z24" s="70"/>
      <c r="AA24" s="70"/>
      <c r="AB24" s="70"/>
      <c r="AC24" s="70"/>
      <c r="AD24" s="70"/>
      <c r="AE24" s="70"/>
      <c r="AF24" s="70"/>
      <c r="AP24" s="9"/>
    </row>
    <row r="25" spans="1:42" ht="13.5" customHeight="1" x14ac:dyDescent="0.15">
      <c r="A25" s="76"/>
      <c r="B25" s="77"/>
      <c r="C25" s="77"/>
      <c r="D25" s="78"/>
      <c r="E25" s="85"/>
      <c r="F25" s="86"/>
      <c r="G25" s="86"/>
      <c r="H25" s="86"/>
      <c r="I25" s="86"/>
      <c r="J25" s="86"/>
      <c r="K25" s="86"/>
      <c r="L25" s="86"/>
      <c r="M25" s="86"/>
      <c r="N25" s="86"/>
      <c r="O25" s="87"/>
      <c r="P25" s="88"/>
      <c r="Q25" s="88"/>
      <c r="R25" s="88"/>
      <c r="S25" s="89"/>
      <c r="T25" s="89"/>
      <c r="U25" s="89"/>
      <c r="V25" s="68"/>
      <c r="W25" s="68"/>
      <c r="X25" s="68"/>
      <c r="Y25" s="70"/>
      <c r="Z25" s="70"/>
      <c r="AA25" s="70"/>
      <c r="AB25" s="70"/>
      <c r="AC25" s="70"/>
      <c r="AD25" s="70"/>
      <c r="AE25" s="70"/>
      <c r="AF25" s="70"/>
      <c r="AP25" s="9"/>
    </row>
    <row r="26" spans="1:42" ht="13.5" customHeight="1" x14ac:dyDescent="0.15">
      <c r="A26" s="76">
        <v>5</v>
      </c>
      <c r="B26" s="77"/>
      <c r="C26" s="77"/>
      <c r="D26" s="78"/>
      <c r="E26" s="79" t="s">
        <v>48</v>
      </c>
      <c r="F26" s="80"/>
      <c r="G26" s="80"/>
      <c r="H26" s="80"/>
      <c r="I26" s="80"/>
      <c r="J26" s="80"/>
      <c r="K26" s="80"/>
      <c r="L26" s="80"/>
      <c r="M26" s="80"/>
      <c r="N26" s="80"/>
      <c r="O26" s="81"/>
      <c r="P26" s="88">
        <v>7000</v>
      </c>
      <c r="Q26" s="88"/>
      <c r="R26" s="88"/>
      <c r="S26" s="89">
        <v>10000</v>
      </c>
      <c r="T26" s="89"/>
      <c r="U26" s="89"/>
      <c r="V26" s="75">
        <f t="shared" ref="V26" si="2">IF(S26&lt;&gt;"",IF(P26&lt;S26,S26-P26,"増額後掛金エラー"),"")</f>
        <v>3000</v>
      </c>
      <c r="W26" s="75"/>
      <c r="X26" s="75"/>
      <c r="Y26" s="70"/>
      <c r="Z26" s="70"/>
      <c r="AA26" s="70"/>
      <c r="AB26" s="70"/>
      <c r="AC26" s="70"/>
      <c r="AD26" s="70"/>
      <c r="AE26" s="70"/>
      <c r="AF26" s="70"/>
      <c r="AP26" s="9"/>
    </row>
    <row r="27" spans="1:42" ht="13.5" customHeight="1" x14ac:dyDescent="0.15">
      <c r="A27" s="76"/>
      <c r="B27" s="77"/>
      <c r="C27" s="77"/>
      <c r="D27" s="78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4"/>
      <c r="P27" s="88"/>
      <c r="Q27" s="88"/>
      <c r="R27" s="88"/>
      <c r="S27" s="89"/>
      <c r="T27" s="89"/>
      <c r="U27" s="89"/>
      <c r="V27" s="75"/>
      <c r="W27" s="75"/>
      <c r="X27" s="75"/>
      <c r="Y27" s="70"/>
      <c r="Z27" s="70"/>
      <c r="AA27" s="70"/>
      <c r="AB27" s="70"/>
      <c r="AC27" s="70"/>
      <c r="AD27" s="70"/>
      <c r="AE27" s="70"/>
      <c r="AF27" s="70"/>
      <c r="AP27" s="9"/>
    </row>
    <row r="28" spans="1:42" ht="13.5" customHeight="1" x14ac:dyDescent="0.15">
      <c r="A28" s="76"/>
      <c r="B28" s="77"/>
      <c r="C28" s="77"/>
      <c r="D28" s="78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88"/>
      <c r="Q28" s="88"/>
      <c r="R28" s="88"/>
      <c r="S28" s="89"/>
      <c r="T28" s="89"/>
      <c r="U28" s="89"/>
      <c r="V28" s="75"/>
      <c r="W28" s="75"/>
      <c r="X28" s="75"/>
      <c r="Y28" s="70"/>
      <c r="Z28" s="70"/>
      <c r="AA28" s="70"/>
      <c r="AB28" s="70"/>
      <c r="AC28" s="70"/>
      <c r="AD28" s="70"/>
      <c r="AE28" s="70"/>
      <c r="AF28" s="70"/>
      <c r="AP28" s="9"/>
    </row>
    <row r="29" spans="1:42" ht="13.5" customHeight="1" x14ac:dyDescent="0.15">
      <c r="A29" s="76">
        <v>6</v>
      </c>
      <c r="B29" s="77"/>
      <c r="C29" s="77"/>
      <c r="D29" s="78"/>
      <c r="E29" s="79" t="s">
        <v>49</v>
      </c>
      <c r="F29" s="80"/>
      <c r="G29" s="80"/>
      <c r="H29" s="80"/>
      <c r="I29" s="80"/>
      <c r="J29" s="80"/>
      <c r="K29" s="80"/>
      <c r="L29" s="80"/>
      <c r="M29" s="80"/>
      <c r="N29" s="80"/>
      <c r="O29" s="81"/>
      <c r="P29" s="88">
        <v>6000</v>
      </c>
      <c r="Q29" s="88"/>
      <c r="R29" s="88"/>
      <c r="S29" s="89">
        <v>8000</v>
      </c>
      <c r="T29" s="89"/>
      <c r="U29" s="89"/>
      <c r="V29" s="68">
        <f t="shared" ref="V29" si="3">IF(S29&lt;&gt;"",IF(P29&lt;S29,S29-P29,"増額後掛金エラー"),"")</f>
        <v>2000</v>
      </c>
      <c r="W29" s="68"/>
      <c r="X29" s="68"/>
      <c r="Y29" s="70"/>
      <c r="Z29" s="70"/>
      <c r="AA29" s="70"/>
      <c r="AB29" s="70"/>
      <c r="AC29" s="70"/>
      <c r="AD29" s="70"/>
      <c r="AE29" s="70"/>
      <c r="AF29" s="70"/>
      <c r="AP29" s="9"/>
    </row>
    <row r="30" spans="1:42" ht="13.5" customHeight="1" x14ac:dyDescent="0.15">
      <c r="A30" s="76"/>
      <c r="B30" s="77"/>
      <c r="C30" s="77"/>
      <c r="D30" s="78"/>
      <c r="E30" s="82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88"/>
      <c r="Q30" s="88"/>
      <c r="R30" s="88"/>
      <c r="S30" s="89"/>
      <c r="T30" s="89"/>
      <c r="U30" s="89"/>
      <c r="V30" s="68"/>
      <c r="W30" s="68"/>
      <c r="X30" s="68"/>
      <c r="Y30" s="70"/>
      <c r="Z30" s="70"/>
      <c r="AA30" s="70"/>
      <c r="AB30" s="70"/>
      <c r="AC30" s="70"/>
      <c r="AD30" s="70"/>
      <c r="AE30" s="70"/>
      <c r="AF30" s="70"/>
      <c r="AP30" s="9"/>
    </row>
    <row r="31" spans="1:42" ht="13.5" customHeight="1" x14ac:dyDescent="0.15">
      <c r="A31" s="76"/>
      <c r="B31" s="77"/>
      <c r="C31" s="77"/>
      <c r="D31" s="78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7"/>
      <c r="P31" s="88"/>
      <c r="Q31" s="88"/>
      <c r="R31" s="88"/>
      <c r="S31" s="89"/>
      <c r="T31" s="89"/>
      <c r="U31" s="89"/>
      <c r="V31" s="68"/>
      <c r="W31" s="68"/>
      <c r="X31" s="68"/>
      <c r="Y31" s="70"/>
      <c r="Z31" s="70"/>
      <c r="AA31" s="70"/>
      <c r="AB31" s="70"/>
      <c r="AC31" s="70"/>
      <c r="AD31" s="70"/>
      <c r="AE31" s="70"/>
      <c r="AF31" s="70"/>
      <c r="AG31" s="16" t="s">
        <v>27</v>
      </c>
      <c r="AP31" s="9"/>
    </row>
    <row r="32" spans="1:42" ht="13.5" customHeight="1" x14ac:dyDescent="0.15">
      <c r="A32" s="51"/>
      <c r="B32" s="52"/>
      <c r="C32" s="52"/>
      <c r="D32" s="53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9"/>
      <c r="P32" s="66"/>
      <c r="Q32" s="66"/>
      <c r="R32" s="66"/>
      <c r="S32" s="66"/>
      <c r="T32" s="66"/>
      <c r="U32" s="66"/>
      <c r="V32" s="75" t="str">
        <f t="shared" ref="V32" si="4">IF(S32&lt;&gt;"",IF(P32&lt;S32,S32-P32,"増額後掛金エラー"),"")</f>
        <v/>
      </c>
      <c r="W32" s="75"/>
      <c r="X32" s="75"/>
      <c r="Y32" s="70"/>
      <c r="Z32" s="70"/>
      <c r="AA32" s="70"/>
      <c r="AB32" s="70"/>
      <c r="AC32" s="70"/>
      <c r="AD32" s="70"/>
      <c r="AE32" s="70"/>
      <c r="AF32" s="70"/>
      <c r="AG32" s="10"/>
      <c r="AP32" s="9"/>
    </row>
    <row r="33" spans="1:42" ht="13.5" customHeight="1" x14ac:dyDescent="0.15">
      <c r="A33" s="51"/>
      <c r="B33" s="52"/>
      <c r="C33" s="52"/>
      <c r="D33" s="53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2"/>
      <c r="P33" s="66"/>
      <c r="Q33" s="66"/>
      <c r="R33" s="66"/>
      <c r="S33" s="66"/>
      <c r="T33" s="66"/>
      <c r="U33" s="66"/>
      <c r="V33" s="75"/>
      <c r="W33" s="75"/>
      <c r="X33" s="75"/>
      <c r="Y33" s="70"/>
      <c r="Z33" s="70"/>
      <c r="AA33" s="70"/>
      <c r="AB33" s="70"/>
      <c r="AC33" s="70"/>
      <c r="AD33" s="70"/>
      <c r="AE33" s="70"/>
      <c r="AF33" s="70"/>
      <c r="AH33" s="8" t="s">
        <v>28</v>
      </c>
      <c r="AL33" s="8" t="s">
        <v>29</v>
      </c>
      <c r="AP33" s="9"/>
    </row>
    <row r="34" spans="1:42" ht="13.5" customHeight="1" x14ac:dyDescent="0.15">
      <c r="A34" s="51"/>
      <c r="B34" s="52"/>
      <c r="C34" s="52"/>
      <c r="D34" s="53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4"/>
      <c r="P34" s="66"/>
      <c r="Q34" s="66"/>
      <c r="R34" s="66"/>
      <c r="S34" s="66"/>
      <c r="T34" s="66"/>
      <c r="U34" s="66"/>
      <c r="V34" s="75"/>
      <c r="W34" s="75"/>
      <c r="X34" s="75"/>
      <c r="Y34" s="70"/>
      <c r="Z34" s="70"/>
      <c r="AA34" s="70"/>
      <c r="AB34" s="70"/>
      <c r="AC34" s="70"/>
      <c r="AD34" s="70"/>
      <c r="AE34" s="70"/>
      <c r="AF34" s="70"/>
      <c r="AP34" s="9"/>
    </row>
    <row r="35" spans="1:42" ht="13.5" customHeight="1" x14ac:dyDescent="0.15">
      <c r="A35" s="51"/>
      <c r="B35" s="52"/>
      <c r="C35" s="52"/>
      <c r="D35" s="53"/>
      <c r="E35" s="57"/>
      <c r="F35" s="58"/>
      <c r="G35" s="58"/>
      <c r="H35" s="58"/>
      <c r="I35" s="58"/>
      <c r="J35" s="58"/>
      <c r="K35" s="58"/>
      <c r="L35" s="58"/>
      <c r="M35" s="58"/>
      <c r="N35" s="58"/>
      <c r="O35" s="59"/>
      <c r="P35" s="66"/>
      <c r="Q35" s="66"/>
      <c r="R35" s="66"/>
      <c r="S35" s="66"/>
      <c r="T35" s="66"/>
      <c r="U35" s="66"/>
      <c r="V35" s="68" t="str">
        <f t="shared" ref="V35" si="5">IF(S35&lt;&gt;"",IF(P35&lt;S35,S35-P35,"増額後掛金エラー"),"")</f>
        <v/>
      </c>
      <c r="W35" s="68"/>
      <c r="X35" s="68"/>
      <c r="Y35" s="70"/>
      <c r="Z35" s="70"/>
      <c r="AA35" s="70"/>
      <c r="AB35" s="70"/>
      <c r="AC35" s="70"/>
      <c r="AD35" s="70"/>
      <c r="AE35" s="70"/>
      <c r="AF35" s="70"/>
      <c r="AH35" s="8" t="s">
        <v>30</v>
      </c>
      <c r="AL35" s="8" t="s">
        <v>31</v>
      </c>
      <c r="AP35" s="9"/>
    </row>
    <row r="36" spans="1:42" ht="13.5" customHeight="1" x14ac:dyDescent="0.15">
      <c r="A36" s="51"/>
      <c r="B36" s="52"/>
      <c r="C36" s="52"/>
      <c r="D36" s="53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2"/>
      <c r="P36" s="66"/>
      <c r="Q36" s="66"/>
      <c r="R36" s="66"/>
      <c r="S36" s="66"/>
      <c r="T36" s="66"/>
      <c r="U36" s="66"/>
      <c r="V36" s="68"/>
      <c r="W36" s="68"/>
      <c r="X36" s="68"/>
      <c r="Y36" s="70"/>
      <c r="Z36" s="70"/>
      <c r="AA36" s="70"/>
      <c r="AB36" s="70"/>
      <c r="AC36" s="70"/>
      <c r="AD36" s="70"/>
      <c r="AE36" s="70"/>
      <c r="AF36" s="70"/>
      <c r="AH36" s="10"/>
      <c r="AP36" s="9"/>
    </row>
    <row r="37" spans="1:42" ht="13.5" customHeight="1" x14ac:dyDescent="0.15">
      <c r="A37" s="51"/>
      <c r="B37" s="52"/>
      <c r="C37" s="52"/>
      <c r="D37" s="53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4"/>
      <c r="P37" s="66"/>
      <c r="Q37" s="66"/>
      <c r="R37" s="66"/>
      <c r="S37" s="66"/>
      <c r="T37" s="66"/>
      <c r="U37" s="66"/>
      <c r="V37" s="68"/>
      <c r="W37" s="68"/>
      <c r="X37" s="68"/>
      <c r="Y37" s="70"/>
      <c r="Z37" s="70"/>
      <c r="AA37" s="70"/>
      <c r="AB37" s="70"/>
      <c r="AC37" s="70"/>
      <c r="AD37" s="70"/>
      <c r="AE37" s="70"/>
      <c r="AF37" s="70"/>
      <c r="AH37" s="16" t="s">
        <v>32</v>
      </c>
      <c r="AL37" s="8" t="s">
        <v>33</v>
      </c>
      <c r="AP37" s="9"/>
    </row>
    <row r="38" spans="1:42" ht="13.5" customHeight="1" x14ac:dyDescent="0.15">
      <c r="A38" s="51"/>
      <c r="B38" s="52"/>
      <c r="C38" s="52"/>
      <c r="D38" s="53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9"/>
      <c r="P38" s="66"/>
      <c r="Q38" s="66"/>
      <c r="R38" s="66"/>
      <c r="S38" s="66"/>
      <c r="T38" s="66"/>
      <c r="U38" s="66"/>
      <c r="V38" s="75" t="str">
        <f t="shared" ref="V38" si="6">IF(S38&lt;&gt;"",IF(P38&lt;S38,S38-P38,"増額後掛金エラー"),"")</f>
        <v/>
      </c>
      <c r="W38" s="75"/>
      <c r="X38" s="75"/>
      <c r="Y38" s="70"/>
      <c r="Z38" s="70"/>
      <c r="AA38" s="70"/>
      <c r="AB38" s="70"/>
      <c r="AC38" s="70"/>
      <c r="AD38" s="70"/>
      <c r="AE38" s="70"/>
      <c r="AF38" s="70"/>
      <c r="AI38" s="11"/>
      <c r="AP38" s="9"/>
    </row>
    <row r="39" spans="1:42" ht="13.5" customHeight="1" x14ac:dyDescent="0.15">
      <c r="A39" s="51"/>
      <c r="B39" s="52"/>
      <c r="C39" s="52"/>
      <c r="D39" s="53"/>
      <c r="E39" s="60"/>
      <c r="F39" s="61"/>
      <c r="G39" s="61"/>
      <c r="H39" s="61"/>
      <c r="I39" s="61"/>
      <c r="J39" s="61"/>
      <c r="K39" s="61"/>
      <c r="L39" s="61"/>
      <c r="M39" s="61"/>
      <c r="N39" s="61"/>
      <c r="O39" s="62"/>
      <c r="P39" s="66"/>
      <c r="Q39" s="66"/>
      <c r="R39" s="66"/>
      <c r="S39" s="66"/>
      <c r="T39" s="66"/>
      <c r="U39" s="66"/>
      <c r="V39" s="75"/>
      <c r="W39" s="75"/>
      <c r="X39" s="75"/>
      <c r="Y39" s="70"/>
      <c r="Z39" s="70"/>
      <c r="AA39" s="70"/>
      <c r="AB39" s="70"/>
      <c r="AC39" s="70"/>
      <c r="AD39" s="70"/>
      <c r="AE39" s="70"/>
      <c r="AF39" s="70"/>
      <c r="AP39" s="9"/>
    </row>
    <row r="40" spans="1:42" ht="13.5" customHeight="1" x14ac:dyDescent="0.15">
      <c r="A40" s="51"/>
      <c r="B40" s="52"/>
      <c r="C40" s="52"/>
      <c r="D40" s="53"/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4"/>
      <c r="P40" s="66"/>
      <c r="Q40" s="66"/>
      <c r="R40" s="66"/>
      <c r="S40" s="66"/>
      <c r="T40" s="66"/>
      <c r="U40" s="66"/>
      <c r="V40" s="75"/>
      <c r="W40" s="75"/>
      <c r="X40" s="75"/>
      <c r="Y40" s="70"/>
      <c r="Z40" s="70"/>
      <c r="AA40" s="70"/>
      <c r="AB40" s="70"/>
      <c r="AC40" s="70"/>
      <c r="AD40" s="70"/>
      <c r="AE40" s="70"/>
      <c r="AF40" s="70"/>
      <c r="AP40" s="9"/>
    </row>
    <row r="41" spans="1:42" ht="13.5" customHeight="1" x14ac:dyDescent="0.15">
      <c r="A41" s="51"/>
      <c r="B41" s="52"/>
      <c r="C41" s="52"/>
      <c r="D41" s="53"/>
      <c r="E41" s="57"/>
      <c r="F41" s="58"/>
      <c r="G41" s="58"/>
      <c r="H41" s="58"/>
      <c r="I41" s="58"/>
      <c r="J41" s="58"/>
      <c r="K41" s="58"/>
      <c r="L41" s="58"/>
      <c r="M41" s="58"/>
      <c r="N41" s="58"/>
      <c r="O41" s="59"/>
      <c r="P41" s="66"/>
      <c r="Q41" s="66"/>
      <c r="R41" s="66"/>
      <c r="S41" s="66"/>
      <c r="T41" s="66"/>
      <c r="U41" s="66"/>
      <c r="V41" s="68" t="str">
        <f t="shared" ref="V41" si="7">IF(S41&lt;&gt;"",IF(P41&lt;S41,S41-P41,"増額後掛金エラー"),"")</f>
        <v/>
      </c>
      <c r="W41" s="68"/>
      <c r="X41" s="68"/>
      <c r="Y41" s="70"/>
      <c r="Z41" s="70"/>
      <c r="AA41" s="70"/>
      <c r="AB41" s="70"/>
      <c r="AC41" s="70"/>
      <c r="AD41" s="70"/>
      <c r="AE41" s="70"/>
      <c r="AF41" s="70"/>
      <c r="AP41" s="9"/>
    </row>
    <row r="42" spans="1:42" ht="13.5" customHeight="1" x14ac:dyDescent="0.15">
      <c r="A42" s="51"/>
      <c r="B42" s="52"/>
      <c r="C42" s="52"/>
      <c r="D42" s="53"/>
      <c r="E42" s="60"/>
      <c r="F42" s="61"/>
      <c r="G42" s="61"/>
      <c r="H42" s="61"/>
      <c r="I42" s="61"/>
      <c r="J42" s="61"/>
      <c r="K42" s="61"/>
      <c r="L42" s="61"/>
      <c r="M42" s="61"/>
      <c r="N42" s="61"/>
      <c r="O42" s="62"/>
      <c r="P42" s="66"/>
      <c r="Q42" s="66"/>
      <c r="R42" s="66"/>
      <c r="S42" s="66"/>
      <c r="T42" s="66"/>
      <c r="U42" s="66"/>
      <c r="V42" s="68"/>
      <c r="W42" s="68"/>
      <c r="X42" s="68"/>
      <c r="Y42" s="70"/>
      <c r="Z42" s="70"/>
      <c r="AA42" s="70"/>
      <c r="AB42" s="70"/>
      <c r="AC42" s="70"/>
      <c r="AD42" s="70"/>
      <c r="AE42" s="70"/>
      <c r="AF42" s="70"/>
      <c r="AP42" s="9"/>
    </row>
    <row r="43" spans="1:42" ht="13.5" customHeight="1" thickBot="1" x14ac:dyDescent="0.2">
      <c r="A43" s="54"/>
      <c r="B43" s="55"/>
      <c r="C43" s="55"/>
      <c r="D43" s="56"/>
      <c r="E43" s="63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7"/>
      <c r="Q43" s="67"/>
      <c r="R43" s="67"/>
      <c r="S43" s="67"/>
      <c r="T43" s="67"/>
      <c r="U43" s="67"/>
      <c r="V43" s="69"/>
      <c r="W43" s="69"/>
      <c r="X43" s="69"/>
      <c r="Y43" s="71"/>
      <c r="Z43" s="71"/>
      <c r="AA43" s="71"/>
      <c r="AB43" s="71"/>
      <c r="AC43" s="71"/>
      <c r="AD43" s="71"/>
      <c r="AE43" s="71"/>
      <c r="AF43" s="71"/>
      <c r="AP43" s="9"/>
    </row>
    <row r="44" spans="1:42" ht="13.5" customHeight="1" x14ac:dyDescent="0.15">
      <c r="A44" s="32" t="s">
        <v>5</v>
      </c>
      <c r="B44" s="33"/>
      <c r="C44" s="33"/>
      <c r="D44" s="34"/>
      <c r="E44" s="38" t="str">
        <f>"計　　" &amp; IF(COUNTA(E14,E17,E20,E23,E26,E29,E32,E35,E38,E41)&lt;&gt;0,COUNTA(E14,E17,E20,E23,E26,E29,E32,E35,E38,E41),"") &amp; "　　名"</f>
        <v>計　　6　　名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0">
        <f>IF(SUM(P14:R43)&lt;&gt;0,SUM(P14:R43),"")</f>
        <v>63000</v>
      </c>
      <c r="Q44" s="41"/>
      <c r="R44" s="41"/>
      <c r="S44" s="40">
        <f>IF(SUM(S14:U43)&lt;&gt;0,SUM(S14:U43),"")</f>
        <v>80000</v>
      </c>
      <c r="T44" s="41"/>
      <c r="U44" s="41"/>
      <c r="V44" s="43">
        <f>SUM(V14:X43)</f>
        <v>17000</v>
      </c>
      <c r="W44" s="43"/>
      <c r="X44" s="43"/>
      <c r="Y44" s="45"/>
      <c r="Z44" s="46"/>
      <c r="AA44" s="46"/>
      <c r="AB44" s="46"/>
      <c r="AC44" s="46"/>
      <c r="AD44" s="46"/>
      <c r="AE44" s="46"/>
      <c r="AF44" s="47"/>
      <c r="AP44" s="9"/>
    </row>
    <row r="45" spans="1:42" ht="13.5" customHeight="1" thickBot="1" x14ac:dyDescent="0.2">
      <c r="A45" s="35"/>
      <c r="B45" s="36"/>
      <c r="C45" s="36"/>
      <c r="D45" s="37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2"/>
      <c r="Q45" s="42"/>
      <c r="R45" s="42"/>
      <c r="S45" s="42"/>
      <c r="T45" s="42"/>
      <c r="U45" s="42"/>
      <c r="V45" s="44"/>
      <c r="W45" s="44"/>
      <c r="X45" s="44"/>
      <c r="Y45" s="48"/>
      <c r="Z45" s="49"/>
      <c r="AA45" s="49"/>
      <c r="AB45" s="49"/>
      <c r="AC45" s="49"/>
      <c r="AD45" s="49"/>
      <c r="AE45" s="49"/>
      <c r="AF45" s="50"/>
      <c r="AG45" s="12"/>
      <c r="AH45" s="12"/>
      <c r="AI45" s="12"/>
      <c r="AJ45" s="12"/>
      <c r="AK45" s="12"/>
      <c r="AL45" s="12"/>
      <c r="AM45" s="12"/>
      <c r="AN45" s="12"/>
      <c r="AO45" s="12"/>
      <c r="AP45" s="13"/>
    </row>
    <row r="46" spans="1:42" ht="13.5" customHeight="1" x14ac:dyDescent="0.15"/>
    <row r="47" spans="1:42" ht="13.5" customHeight="1" x14ac:dyDescent="0.15">
      <c r="T47" s="14"/>
      <c r="U47" s="14"/>
      <c r="V47" s="14"/>
      <c r="W47" s="14"/>
      <c r="X47" s="14"/>
      <c r="Y47" s="14"/>
      <c r="Z47" s="15" t="s">
        <v>4</v>
      </c>
      <c r="AA47" s="15"/>
      <c r="AB47" s="15"/>
      <c r="AC47" s="15"/>
      <c r="AD47" s="14"/>
      <c r="AE47" s="18" t="s">
        <v>3</v>
      </c>
      <c r="AF47" s="18"/>
      <c r="AG47" s="18"/>
      <c r="AH47" s="19" t="s">
        <v>2</v>
      </c>
      <c r="AI47" s="19"/>
      <c r="AJ47" s="19"/>
      <c r="AK47" s="19" t="s">
        <v>1</v>
      </c>
      <c r="AL47" s="19"/>
      <c r="AM47" s="19"/>
      <c r="AN47" s="19" t="s">
        <v>0</v>
      </c>
      <c r="AO47" s="19"/>
      <c r="AP47" s="19"/>
    </row>
    <row r="48" spans="1:42" ht="13.5" customHeight="1" x14ac:dyDescent="0.15"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0:42" ht="13.5" customHeight="1" x14ac:dyDescent="0.15"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0:42" ht="20.25" customHeight="1" x14ac:dyDescent="0.15"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0:42" ht="13.5" customHeight="1" x14ac:dyDescent="0.15"/>
    <row r="52" spans="20:42" ht="13.5" customHeight="1" x14ac:dyDescent="0.15"/>
    <row r="53" spans="20:42" ht="13.5" customHeight="1" x14ac:dyDescent="0.15"/>
    <row r="54" spans="20:42" ht="13.5" customHeight="1" x14ac:dyDescent="0.15"/>
    <row r="55" spans="20:42" ht="13.5" customHeight="1" x14ac:dyDescent="0.15"/>
    <row r="56" spans="20:42" ht="13.5" customHeight="1" x14ac:dyDescent="0.15"/>
    <row r="57" spans="20:42" ht="13.5" customHeight="1" x14ac:dyDescent="0.15"/>
  </sheetData>
  <sheetProtection sheet="1" formatCells="0"/>
  <mergeCells count="107">
    <mergeCell ref="Q1:AA2"/>
    <mergeCell ref="A2:L2"/>
    <mergeCell ref="Q5:R5"/>
    <mergeCell ref="X6:Z7"/>
    <mergeCell ref="AA6:AN7"/>
    <mergeCell ref="X8:Z9"/>
    <mergeCell ref="L9:O10"/>
    <mergeCell ref="P9:Q10"/>
    <mergeCell ref="R9:R10"/>
    <mergeCell ref="AA8:AN8"/>
    <mergeCell ref="V14:X16"/>
    <mergeCell ref="Y14:AF16"/>
    <mergeCell ref="S9:U10"/>
    <mergeCell ref="X10:Z11"/>
    <mergeCell ref="AA10:AN11"/>
    <mergeCell ref="A12:D13"/>
    <mergeCell ref="E12:O13"/>
    <mergeCell ref="P12:R13"/>
    <mergeCell ref="S12:U13"/>
    <mergeCell ref="V12:X13"/>
    <mergeCell ref="Y12:AF13"/>
    <mergeCell ref="AG12:AI13"/>
    <mergeCell ref="AA9:AN9"/>
    <mergeCell ref="A20:D22"/>
    <mergeCell ref="E20:O22"/>
    <mergeCell ref="P20:R22"/>
    <mergeCell ref="S20:U22"/>
    <mergeCell ref="V20:X22"/>
    <mergeCell ref="Y20:AF22"/>
    <mergeCell ref="AP14:AP16"/>
    <mergeCell ref="A17:D19"/>
    <mergeCell ref="E17:O19"/>
    <mergeCell ref="P17:R19"/>
    <mergeCell ref="S17:U19"/>
    <mergeCell ref="V17:X19"/>
    <mergeCell ref="Y17:AF19"/>
    <mergeCell ref="AG17:AP19"/>
    <mergeCell ref="AG14:AI16"/>
    <mergeCell ref="AJ14:AK16"/>
    <mergeCell ref="AL14:AL16"/>
    <mergeCell ref="AM14:AM16"/>
    <mergeCell ref="AN14:AN16"/>
    <mergeCell ref="AO14:AO16"/>
    <mergeCell ref="A14:D16"/>
    <mergeCell ref="E14:O16"/>
    <mergeCell ref="P14:R16"/>
    <mergeCell ref="S14:U16"/>
    <mergeCell ref="A26:D28"/>
    <mergeCell ref="E26:O28"/>
    <mergeCell ref="P26:R28"/>
    <mergeCell ref="S26:U28"/>
    <mergeCell ref="V26:X28"/>
    <mergeCell ref="Y26:AF28"/>
    <mergeCell ref="A23:D25"/>
    <mergeCell ref="E23:O25"/>
    <mergeCell ref="P23:R25"/>
    <mergeCell ref="S23:U25"/>
    <mergeCell ref="V23:X25"/>
    <mergeCell ref="Y23:AF25"/>
    <mergeCell ref="A32:D34"/>
    <mergeCell ref="E32:O34"/>
    <mergeCell ref="P32:R34"/>
    <mergeCell ref="S32:U34"/>
    <mergeCell ref="V32:X34"/>
    <mergeCell ref="Y32:AF34"/>
    <mergeCell ref="A29:D31"/>
    <mergeCell ref="E29:O31"/>
    <mergeCell ref="P29:R31"/>
    <mergeCell ref="S29:U31"/>
    <mergeCell ref="V29:X31"/>
    <mergeCell ref="Y29:AF31"/>
    <mergeCell ref="A38:D40"/>
    <mergeCell ref="E38:O40"/>
    <mergeCell ref="P38:R40"/>
    <mergeCell ref="S38:U40"/>
    <mergeCell ref="V38:X40"/>
    <mergeCell ref="Y38:AF40"/>
    <mergeCell ref="A35:D37"/>
    <mergeCell ref="E35:O37"/>
    <mergeCell ref="P35:R37"/>
    <mergeCell ref="S35:U37"/>
    <mergeCell ref="V35:X37"/>
    <mergeCell ref="Y35:AF37"/>
    <mergeCell ref="A44:D45"/>
    <mergeCell ref="E44:O45"/>
    <mergeCell ref="P44:R45"/>
    <mergeCell ref="S44:U45"/>
    <mergeCell ref="V44:X45"/>
    <mergeCell ref="Y44:AF45"/>
    <mergeCell ref="A41:D43"/>
    <mergeCell ref="E41:O43"/>
    <mergeCell ref="P41:R43"/>
    <mergeCell ref="S41:U43"/>
    <mergeCell ref="V41:X43"/>
    <mergeCell ref="Y41:AF43"/>
    <mergeCell ref="AE47:AG47"/>
    <mergeCell ref="AH47:AJ47"/>
    <mergeCell ref="AK47:AM47"/>
    <mergeCell ref="AN47:AP47"/>
    <mergeCell ref="AE48:AG50"/>
    <mergeCell ref="AH48:AJ50"/>
    <mergeCell ref="AK48:AM50"/>
    <mergeCell ref="AN48:AP50"/>
    <mergeCell ref="AJ12:AK13"/>
    <mergeCell ref="AL12:AL13"/>
    <mergeCell ref="AM12:AM13"/>
    <mergeCell ref="AN12:AP13"/>
  </mergeCells>
  <phoneticPr fontId="1"/>
  <conditionalFormatting sqref="V44:X45">
    <cfRule type="expression" dxfId="0" priority="1">
      <formula>$V$44=0</formula>
    </cfRule>
  </conditionalFormatting>
  <dataValidations count="4">
    <dataValidation allowBlank="1" showInputMessage="1" showErrorMessage="1" errorTitle="入力エラー" error="1,000～30,000の間で1,000刻みに入力して下さい。" sqref="V14:X43" xr:uid="{A03AAA86-7254-4A9A-BE1D-EADE349DE188}"/>
    <dataValidation type="whole" allowBlank="1" showInputMessage="1" showErrorMessage="1" errorTitle="入力エラー" error="2021以降の西暦を入力して下さい。" promptTitle="注意" prompt="西暦を入力して下さい。" sqref="Q5:R5 AJ12:AK13" xr:uid="{00A88752-F2E5-437D-B3E3-C4FE50C5FA0B}">
      <formula1>2021</formula1>
      <formula2>2100</formula2>
    </dataValidation>
    <dataValidation type="whole" allowBlank="1" showInputMessage="1" showErrorMessage="1" errorTitle="入力エラー" error="日を入力して下さい。" sqref="V5" xr:uid="{459F86F3-4AE6-4C1F-8C2E-D9BAFEBB3062}">
      <formula1>1</formula1>
      <formula2>31</formula2>
    </dataValidation>
    <dataValidation type="whole" allowBlank="1" showInputMessage="1" showErrorMessage="1" errorTitle="入力エラー" error="月を入力して下さい。" sqref="T5 AM12:AM13" xr:uid="{6A995B2F-930C-4791-98F0-BCBE13F0ED4C}">
      <formula1>1</formula1>
      <formula2>12</formula2>
    </dataValidation>
  </dataValidations>
  <printOptions horizontalCentered="1" verticalCentered="1"/>
  <pageMargins left="0" right="0" top="0.39370078740157483" bottom="0" header="0" footer="0"/>
  <pageSetup paperSize="9" scale="89" orientation="landscape" r:id="rId1"/>
  <headerFooter>
    <oddHeader>&amp;RK-002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増額</vt:lpstr>
      <vt:lpstr>増額!Print_Area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2026-02-17T03:41:27Z</cp:lastPrinted>
  <dcterms:created xsi:type="dcterms:W3CDTF">2013-05-19T23:00:46Z</dcterms:created>
  <dcterms:modified xsi:type="dcterms:W3CDTF">2026-03-04T02:15:41Z</dcterms:modified>
</cp:coreProperties>
</file>